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8680" yWindow="-120" windowWidth="21840" windowHeight="13020"/>
  </bookViews>
  <sheets>
    <sheet name="EAEPED_ADMIN" sheetId="1" r:id="rId1"/>
  </sheets>
  <definedNames>
    <definedName name="_xlnm.Print_Area" localSheetId="0">EAEPED_ADMIN!$A$1:$I$38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0" i="1"/>
  <c r="H20" i="1" s="1"/>
  <c r="E11" i="1"/>
  <c r="H11" i="1" s="1"/>
  <c r="E12" i="1"/>
  <c r="H12" i="1" s="1"/>
  <c r="E13" i="1"/>
  <c r="H13" i="1" s="1"/>
  <c r="E14" i="1"/>
  <c r="H14" i="1" s="1"/>
  <c r="E10" i="1"/>
  <c r="H10" i="1" s="1"/>
  <c r="G19" i="1" l="1"/>
  <c r="G29" i="1" s="1"/>
  <c r="F19" i="1"/>
  <c r="D19" i="1"/>
  <c r="C19" i="1"/>
  <c r="F9" i="1"/>
  <c r="D9" i="1"/>
  <c r="D29" i="1" s="1"/>
  <c r="C9" i="1"/>
  <c r="F29" i="1" l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<sst xmlns="http://schemas.openxmlformats.org/spreadsheetml/2006/main" count="32" uniqueCount="27">
  <si>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</si>
  <si>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</si>
  <si>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</si>
  <si>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</si>
  <si>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</si>
  <si>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</si>
  <si>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</si>
  <si>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</si>
  <si>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</si>
  <si>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</si>
  <si>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</si>
  <si>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</si>
  <si>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</si>
  <si>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</si>
  <si>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</si>
  <si>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</si>
  <si>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 xml:space="preserve">Junta Municipal de Agua y Saneamiento de Nuevo Casas Grandes </t>
  </si>
  <si>
    <t>Del 01 de enero al 31 de diciembre de 2024 (b)</t>
  </si>
  <si>
    <t>ADMINISTRACION</t>
  </si>
  <si>
    <t>COMERCIALIZACION</t>
  </si>
  <si>
    <t>OPERACION</t>
  </si>
  <si>
    <t>SANEAMIENTO</t>
  </si>
  <si>
    <t>LABORATORIO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</si>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</sst>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topLeftCell="B1" zoomScale="170" zoomScaleNormal="170" workbookViewId="0">
      <selection activeCell="J35" sqref="J35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3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5">
      <c r="B9" s="1" t="s">
        <v>12</v>
      </c>
      <c r="C9" s="12">
        <f>SUM(C10:C17)</f>
        <v>108187998.82999998</v>
      </c>
      <c r="D9" s="12">
        <f>SUM(D10:D17)</f>
        <v>3899671.4699999997</v>
      </c>
      <c r="E9" s="16">
        <f>SUM(C9:D9)</f>
        <v>112087670.29999998</v>
      </c>
      <c r="F9" s="12">
        <f>SUM(F10:F17)</f>
        <v>95751691.319999993</v>
      </c>
      <c r="G9" s="12">
        <f>SUM(G10:G17)</f>
        <v>91335017.090000004</v>
      </c>
      <c r="H9" s="16">
        <f>SUM(E9-F9)</f>
        <v>16335978.979999989</v>
      </c>
    </row>
    <row r="10" spans="2:9" x14ac:dyDescent="0.2">
      <c r="B10" s="7" t="s">
        <v>18</v>
      </c>
      <c r="C10" s="8">
        <v>29525599.199999999</v>
      </c>
      <c r="D10" s="8">
        <v>1382715.64</v>
      </c>
      <c r="E10" s="8">
        <f>SUM(C10:D10)</f>
        <v>30908314.84</v>
      </c>
      <c r="F10" s="8">
        <v>24825110.379999999</v>
      </c>
      <c r="G10" s="8">
        <v>24582811.98</v>
      </c>
      <c r="H10" s="8">
        <f>SUM(E10-F10)</f>
        <v>6083204.4600000009</v>
      </c>
    </row>
    <row r="11" spans="2:9" x14ac:dyDescent="0.2">
      <c r="B11" s="7" t="s">
        <v>19</v>
      </c>
      <c r="C11" s="8">
        <v>10803829.960000001</v>
      </c>
      <c r="D11" s="8">
        <v>747320.97</v>
      </c>
      <c r="E11" s="8">
        <f t="shared" ref="E11:E14" si="0">SUM(C11:D11)</f>
        <v>11551150.930000002</v>
      </c>
      <c r="F11" s="8">
        <v>10541753.77</v>
      </c>
      <c r="G11" s="8">
        <v>10531135.91</v>
      </c>
      <c r="H11" s="8">
        <f t="shared" ref="H11:H14" si="1">SUM(E11-F11)</f>
        <v>1009397.160000002</v>
      </c>
    </row>
    <row r="12" spans="2:9" x14ac:dyDescent="0.2">
      <c r="B12" s="7" t="s">
        <v>20</v>
      </c>
      <c r="C12" s="8">
        <v>51065556.509999998</v>
      </c>
      <c r="D12" s="8">
        <v>1751686.51</v>
      </c>
      <c r="E12" s="8">
        <f t="shared" si="0"/>
        <v>52817243.019999996</v>
      </c>
      <c r="F12" s="8">
        <v>45986588.299999997</v>
      </c>
      <c r="G12" s="8">
        <v>45726960.859999999</v>
      </c>
      <c r="H12" s="8">
        <f t="shared" si="1"/>
        <v>6830654.7199999988</v>
      </c>
    </row>
    <row r="13" spans="2:9" x14ac:dyDescent="0.2">
      <c r="B13" s="7" t="s">
        <v>21</v>
      </c>
      <c r="C13" s="8">
        <v>12742218.84</v>
      </c>
      <c r="D13" s="8">
        <v>-254699.93</v>
      </c>
      <c r="E13" s="8">
        <f t="shared" si="0"/>
        <v>12487518.91</v>
      </c>
      <c r="F13" s="8">
        <v>11130041.439999999</v>
      </c>
      <c r="G13" s="8">
        <v>7228605.25</v>
      </c>
      <c r="H13" s="8">
        <f t="shared" si="1"/>
        <v>1357477.4700000007</v>
      </c>
    </row>
    <row r="14" spans="2:9" x14ac:dyDescent="0.2">
      <c r="B14" s="7" t="s">
        <v>22</v>
      </c>
      <c r="C14" s="8">
        <v>4050794.32</v>
      </c>
      <c r="D14" s="8">
        <v>272648.28000000003</v>
      </c>
      <c r="E14" s="8">
        <f t="shared" si="0"/>
        <v>4323442.5999999996</v>
      </c>
      <c r="F14" s="8">
        <v>3268197.43</v>
      </c>
      <c r="G14" s="8">
        <v>3265503.09</v>
      </c>
      <c r="H14" s="8">
        <f t="shared" si="1"/>
        <v>1055245.1699999995</v>
      </c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5">
      <c r="B18" s="9"/>
      <c r="C18" s="10"/>
      <c r="D18" s="10"/>
      <c r="E18" s="10"/>
      <c r="F18" s="10"/>
      <c r="G18" s="10"/>
      <c r="H18" s="10"/>
    </row>
    <row r="19" spans="2:8" ht="25.5" customHeight="1" x14ac:dyDescent="0.25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4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18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4" si="4">SUM(E20-F20)</f>
        <v>0</v>
      </c>
    </row>
    <row r="21" spans="2:8" x14ac:dyDescent="0.2">
      <c r="B21" s="7" t="s">
        <v>19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20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21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22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/>
      <c r="D25" s="8"/>
      <c r="E25" s="8"/>
      <c r="F25" s="8"/>
      <c r="G25" s="8"/>
      <c r="H25" s="8"/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108187998.82999998</v>
      </c>
      <c r="D29" s="4">
        <f t="shared" ref="D29:H29" si="5">SUM(D9+D19)</f>
        <v>3899671.4699999997</v>
      </c>
      <c r="E29" s="4">
        <f t="shared" si="5"/>
        <v>112087670.29999998</v>
      </c>
      <c r="F29" s="4">
        <f t="shared" si="5"/>
        <v>95751691.319999993</v>
      </c>
      <c r="G29" s="4">
        <f t="shared" si="5"/>
        <v>91335017.090000004</v>
      </c>
      <c r="H29" s="4">
        <f t="shared" si="5"/>
        <v>16335978.979999989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7" s="20" customFormat="1" x14ac:dyDescent="0.2"/>
    <row r="34" spans="2:7" s="20" customFormat="1" x14ac:dyDescent="0.2"/>
    <row r="35" spans="2:7" s="20" customFormat="1" x14ac:dyDescent="0.2">
      <c r="B35" s="38" t="s">
        <v>23</v>
      </c>
      <c r="G35" s="38" t="s">
        <v>24</v>
      </c>
    </row>
    <row r="36" spans="2:7" s="20" customFormat="1" x14ac:dyDescent="0.2">
      <c r="B36" s="38" t="s">
        <v>25</v>
      </c>
      <c r="G36" s="38" t="s">
        <v>26</v>
      </c>
    </row>
    <row r="37" spans="2:7" s="20" customFormat="1" x14ac:dyDescent="0.2"/>
    <row r="38" spans="2:7" s="20" customFormat="1" x14ac:dyDescent="0.2"/>
    <row r="39" spans="2:7" s="20" customFormat="1" x14ac:dyDescent="0.2"/>
    <row r="40" spans="2:7" s="20" customFormat="1" x14ac:dyDescent="0.2"/>
    <row r="41" spans="2:7" s="20" customFormat="1" x14ac:dyDescent="0.2"/>
    <row r="42" spans="2:7" s="20" customFormat="1" x14ac:dyDescent="0.2"/>
    <row r="43" spans="2:7" s="20" customFormat="1" x14ac:dyDescent="0.2"/>
    <row r="44" spans="2:7" s="20" customFormat="1" x14ac:dyDescent="0.2"/>
    <row r="45" spans="2:7" s="20" customFormat="1" x14ac:dyDescent="0.2"/>
    <row r="46" spans="2:7" s="20" customFormat="1" x14ac:dyDescent="0.2"/>
    <row r="47" spans="2:7" s="20" customFormat="1" x14ac:dyDescent="0.2"/>
    <row r="48" spans="2:7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2025-02-04T17:25:29Z</cp:lastPrinted>
  <dcterms:created xsi:type="dcterms:W3CDTF">2020-01-08T21:44:09Z</dcterms:created>
  <dcterms:modified xsi:type="dcterms:W3CDTF">2025-02-04T17:25:30Z</dcterms:modified>
</cp:coreProperties>
</file>